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activeTab="0"/>
  </bookViews>
  <sheets>
    <sheet name="Campionato 09 ar V5" sheetId="1" r:id="rId1"/>
  </sheets>
  <definedNames>
    <definedName name="_xlnm.Print_Area" localSheetId="0">'Campionato 09 ar V5'!$C$3:$L$78</definedName>
  </definedNames>
  <calcPr fullCalcOnLoad="1"/>
</workbook>
</file>

<file path=xl/sharedStrings.xml><?xml version="1.0" encoding="utf-8"?>
<sst xmlns="http://schemas.openxmlformats.org/spreadsheetml/2006/main" count="186" uniqueCount="61">
  <si>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</si>
  <si>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</si>
  <si>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</si>
  <si>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</si>
  <si>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</si>
  <si>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</si>
  <si>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</si>
  <si>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</si>
  <si>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</si>
  <si>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</si>
  <si>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</si>
  <si>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</si>
  <si>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</si>
  <si>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</si>
  <si>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</si>
  <si>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</si>
  <si>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</si>
  <si>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CLASSIFICA</t>
  </si>
  <si>
    <t>Pinerolo la Mauriziana</t>
  </si>
  <si>
    <t>Pinerolo Salti di menta</t>
  </si>
  <si>
    <t>Via Biella,26</t>
  </si>
  <si>
    <t>Star tre</t>
  </si>
  <si>
    <t>Tarighemar Asti</t>
  </si>
  <si>
    <t>Batticuore Chivasso</t>
  </si>
  <si>
    <t>Soleado</t>
  </si>
  <si>
    <t>martedì</t>
  </si>
  <si>
    <t>mercoledì</t>
  </si>
  <si>
    <t>giovedì</t>
  </si>
  <si>
    <t>venerdì</t>
  </si>
  <si>
    <t>Mondovì</t>
  </si>
  <si>
    <t>sempre fuori</t>
  </si>
  <si>
    <t>Martedì</t>
  </si>
  <si>
    <t>A Mondovì</t>
  </si>
  <si>
    <t>Ad Asti</t>
  </si>
  <si>
    <t>Lega Pallavolo Regionale Piemonte</t>
  </si>
  <si>
    <t>CAMPIONATO PALLAVOLMENTE</t>
  </si>
  <si>
    <t>Canizzaro Maurizio 3317611189</t>
  </si>
  <si>
    <t>Crivellaro Maurizio 3452450931</t>
  </si>
  <si>
    <t>Davide 3473744553 Monica 3381815189</t>
  </si>
  <si>
    <t>Davide 3401606272 Valeria 3494775097</t>
  </si>
  <si>
    <t xml:space="preserve">Erminia 3395421692 </t>
  </si>
  <si>
    <t>Dino 3384196396 Sergio 3888480582</t>
  </si>
  <si>
    <t>Arianna 3398309136</t>
  </si>
  <si>
    <t>Manuela 3383131087 Anna 3388209247</t>
  </si>
  <si>
    <t>Giulia 3395082999 Claudio 3289552231</t>
  </si>
  <si>
    <t>al 16/2 ore 10 pal Massari</t>
  </si>
  <si>
    <t xml:space="preserve">A Montanaro </t>
  </si>
  <si>
    <t>A mondovì 1/6 ore 14</t>
  </si>
  <si>
    <t>CSM</t>
  </si>
  <si>
    <t>Moncalieri rinviata al 4-3</t>
  </si>
  <si>
    <t>FESTA FINALE IL 12 GIUNO 2010</t>
  </si>
  <si>
    <t>Rinviata al 30/3</t>
  </si>
  <si>
    <t>spostata al 23/3</t>
  </si>
  <si>
    <t>25-14 23-25 25-23</t>
  </si>
  <si>
    <t>I Girasoli Novara</t>
  </si>
  <si>
    <t>A Montanaro ore 14,30</t>
  </si>
  <si>
    <t>Rinviata al 18/5</t>
  </si>
  <si>
    <t>A Montanaro ore 10,30</t>
  </si>
  <si>
    <t>al 3/6</t>
  </si>
  <si>
    <t>al 1/6</t>
  </si>
  <si>
    <t>non giocata?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</si>
</sst>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#,"/>
    <numFmt numFmtId="171" formatCode="[$-410]dddd\ d\ mmmm\ yyyy"/>
    <numFmt numFmtId="172" formatCode="dd/mm/yy;@"/>
    <numFmt numFmtId="173" formatCode="dddd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Comic Sans MS"/>
      <family val="4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2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0" borderId="10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33" borderId="0" xfId="0" applyFont="1" applyFill="1" applyAlignment="1">
      <alignment horizontal="left"/>
    </xf>
    <xf numFmtId="2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0" xfId="0" applyFont="1" applyFill="1" applyAlignment="1" quotePrefix="1">
      <alignment horizontal="right"/>
    </xf>
    <xf numFmtId="14" fontId="4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 horizontal="left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4" borderId="0" xfId="0" applyFont="1" applyFill="1" applyAlignment="1">
      <alignment vertical="center"/>
    </xf>
    <xf numFmtId="0" fontId="4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3</xdr:row>
      <xdr:rowOff>95250</xdr:rowOff>
    </xdr:from>
    <xdr:to>
      <xdr:col>11</xdr:col>
      <xdr:colOff>371475</xdr:colOff>
      <xdr:row>9</xdr:row>
      <xdr:rowOff>142875</xdr:rowOff>
    </xdr:to>
    <xdr:pic>
      <xdr:nvPicPr>
        <xdr:cNvPr id="1" name="Picture 6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466725"/>
          <a:ext cx="1657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</xdr:row>
      <xdr:rowOff>47625</xdr:rowOff>
    </xdr:from>
    <xdr:to>
      <xdr:col>5</xdr:col>
      <xdr:colOff>104775</xdr:colOff>
      <xdr:row>11</xdr:row>
      <xdr:rowOff>85725</xdr:rowOff>
    </xdr:to>
    <xdr:pic>
      <xdr:nvPicPr>
        <xdr:cNvPr id="2" name="Immagine 1" descr="UIS_Logo Pallavolo logo tras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23850"/>
          <a:ext cx="1057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762000</xdr:colOff>
      <xdr:row>3</xdr:row>
      <xdr:rowOff>47625</xdr:rowOff>
    </xdr:from>
    <xdr:to>
      <xdr:col>14</xdr:col>
      <xdr:colOff>876300</xdr:colOff>
      <xdr:row>9</xdr:row>
      <xdr:rowOff>123825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419100"/>
          <a:ext cx="1800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866775</xdr:colOff>
      <xdr:row>12</xdr:row>
      <xdr:rowOff>76200</xdr:rowOff>
    </xdr:from>
    <xdr:to>
      <xdr:col>14</xdr:col>
      <xdr:colOff>800100</xdr:colOff>
      <xdr:row>16</xdr:row>
      <xdr:rowOff>9525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1752600"/>
          <a:ext cx="1619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showGridLines="0" tabSelected="1" zoomScale="75" zoomScaleNormal="75" zoomScalePageLayoutView="0" workbookViewId="0" topLeftCell="A34">
      <selection activeCell="M52" sqref="M52"/>
    </sheetView>
  </sheetViews>
  <sheetFormatPr defaultColWidth="9.140625" defaultRowHeight="12.75"/>
  <cols>
    <col min="1" max="1" width="4.7109375" style="1" customWidth="1"/>
    <col min="2" max="2" width="2.7109375" style="1" customWidth="1"/>
    <col min="3" max="3" width="3.7109375" style="1" customWidth="1"/>
    <col min="4" max="4" width="3.57421875" style="13" customWidth="1"/>
    <col min="5" max="5" width="7.7109375" style="1" customWidth="1"/>
    <col min="6" max="6" width="10.421875" style="13" customWidth="1"/>
    <col min="7" max="7" width="3.00390625" style="12" customWidth="1"/>
    <col min="8" max="8" width="4.8515625" style="11" customWidth="1"/>
    <col min="9" max="9" width="22.57421875" style="1" customWidth="1"/>
    <col min="10" max="10" width="2.7109375" style="1" customWidth="1"/>
    <col min="11" max="11" width="22.421875" style="13" customWidth="1"/>
    <col min="12" max="12" width="19.140625" style="11" customWidth="1"/>
    <col min="13" max="13" width="3.140625" style="59" customWidth="1"/>
    <col min="14" max="14" width="3.00390625" style="59" customWidth="1"/>
    <col min="15" max="15" width="13.7109375" style="1" customWidth="1"/>
    <col min="16" max="16" width="3.00390625" style="1" customWidth="1"/>
    <col min="17" max="17" width="16.00390625" style="1" customWidth="1"/>
    <col min="18" max="18" width="3.00390625" style="1" customWidth="1"/>
    <col min="19" max="16384" width="9.140625" style="1" customWidth="1"/>
  </cols>
  <sheetData>
    <row r="1" spans="2:17" ht="10.5" customHeight="1">
      <c r="B1" s="2" t="s">
        <v>0</v>
      </c>
      <c r="C1" s="3"/>
      <c r="D1" s="26"/>
      <c r="E1" s="2"/>
      <c r="F1" s="29" t="s">
        <v>48</v>
      </c>
      <c r="G1" s="33"/>
      <c r="H1" s="2"/>
      <c r="I1" s="5" t="s">
        <v>1</v>
      </c>
      <c r="J1" s="6"/>
      <c r="K1" s="7">
        <v>40217</v>
      </c>
      <c r="L1" s="20"/>
      <c r="M1" s="57"/>
      <c r="N1" s="58"/>
      <c r="O1" s="8"/>
      <c r="P1" s="8"/>
      <c r="Q1" s="8"/>
    </row>
    <row r="2" spans="1:17" s="11" customFormat="1" ht="11.25" customHeight="1">
      <c r="A2" s="2" t="s">
        <v>2</v>
      </c>
      <c r="B2" s="2"/>
      <c r="C2" s="9"/>
      <c r="D2" s="26"/>
      <c r="E2" s="2"/>
      <c r="F2" s="26"/>
      <c r="G2" s="3"/>
      <c r="H2" s="2"/>
      <c r="I2" s="2" t="s">
        <v>3</v>
      </c>
      <c r="J2" s="10"/>
      <c r="K2" s="26"/>
      <c r="L2" s="2"/>
      <c r="M2" s="58"/>
      <c r="N2" s="58"/>
      <c r="O2" s="8"/>
      <c r="P2" s="8"/>
      <c r="Q2" s="8"/>
    </row>
    <row r="3" spans="1:17" ht="7.5" customHeight="1">
      <c r="A3" s="2"/>
      <c r="B3" s="2"/>
      <c r="C3" s="12"/>
      <c r="I3" s="13"/>
      <c r="J3" s="14"/>
      <c r="O3" s="15"/>
      <c r="P3" s="15"/>
      <c r="Q3" s="15"/>
    </row>
    <row r="4" spans="1:17" ht="7.5" customHeight="1">
      <c r="A4" s="2"/>
      <c r="B4" s="2"/>
      <c r="C4" s="12"/>
      <c r="I4" s="13"/>
      <c r="J4" s="14"/>
      <c r="O4" s="15"/>
      <c r="P4" s="15"/>
      <c r="Q4" s="15"/>
    </row>
    <row r="5" spans="1:17" ht="7.5" customHeight="1">
      <c r="A5" s="2"/>
      <c r="B5" s="2"/>
      <c r="C5" s="12"/>
      <c r="I5" s="13"/>
      <c r="J5" s="14"/>
      <c r="O5" s="15"/>
      <c r="P5" s="15"/>
      <c r="Q5" s="15"/>
    </row>
    <row r="6" spans="1:17" ht="7.5" customHeight="1">
      <c r="A6" s="2"/>
      <c r="B6" s="2"/>
      <c r="C6" s="12"/>
      <c r="I6" s="13"/>
      <c r="J6" s="14"/>
      <c r="O6" s="15"/>
      <c r="P6" s="15"/>
      <c r="Q6" s="15"/>
    </row>
    <row r="7" spans="1:17" ht="21.75" customHeight="1">
      <c r="A7" s="2"/>
      <c r="B7" s="2"/>
      <c r="C7" s="12"/>
      <c r="F7" s="67" t="s">
        <v>34</v>
      </c>
      <c r="G7" s="67"/>
      <c r="H7" s="67"/>
      <c r="I7" s="67"/>
      <c r="J7" s="14"/>
      <c r="O7" s="15"/>
      <c r="P7" s="15"/>
      <c r="Q7" s="15"/>
    </row>
    <row r="8" spans="1:17" ht="10.5" customHeight="1">
      <c r="A8" s="2"/>
      <c r="B8" s="2"/>
      <c r="C8" s="12"/>
      <c r="F8" s="44"/>
      <c r="G8" s="44"/>
      <c r="I8" s="13"/>
      <c r="J8" s="14"/>
      <c r="O8" s="15"/>
      <c r="P8" s="15"/>
      <c r="Q8" s="15"/>
    </row>
    <row r="9" spans="1:17" ht="12" customHeight="1">
      <c r="A9" s="2"/>
      <c r="B9" s="2"/>
      <c r="C9" s="12"/>
      <c r="I9" s="13"/>
      <c r="J9" s="14"/>
      <c r="O9" s="15"/>
      <c r="P9" s="15"/>
      <c r="Q9" s="15"/>
    </row>
    <row r="10" spans="1:17" ht="12" customHeight="1">
      <c r="A10" s="2"/>
      <c r="B10" s="2"/>
      <c r="C10" s="12"/>
      <c r="I10" s="13"/>
      <c r="J10" s="14"/>
      <c r="O10" s="15"/>
      <c r="P10" s="15"/>
      <c r="Q10" s="15"/>
    </row>
    <row r="11" spans="1:17" ht="12" customHeight="1">
      <c r="A11" s="2"/>
      <c r="B11" s="2"/>
      <c r="C11" s="12"/>
      <c r="I11" s="13"/>
      <c r="J11" s="14"/>
      <c r="O11" s="15"/>
      <c r="P11" s="15"/>
      <c r="Q11" s="15"/>
    </row>
    <row r="12" spans="1:17" ht="12" customHeight="1">
      <c r="A12" s="2"/>
      <c r="B12" s="2"/>
      <c r="C12" s="12"/>
      <c r="I12" s="13"/>
      <c r="J12" s="14"/>
      <c r="O12" s="15"/>
      <c r="P12" s="15"/>
      <c r="Q12" s="15"/>
    </row>
    <row r="13" spans="1:17" ht="14.25" customHeight="1">
      <c r="A13" s="2"/>
      <c r="B13" s="2"/>
      <c r="C13" s="12"/>
      <c r="D13" s="46" t="s">
        <v>35</v>
      </c>
      <c r="E13" s="35"/>
      <c r="F13" s="34"/>
      <c r="G13" s="36"/>
      <c r="H13" s="37"/>
      <c r="I13" s="38"/>
      <c r="O13" s="15"/>
      <c r="P13" s="15"/>
      <c r="Q13" s="15"/>
    </row>
    <row r="14" spans="1:17" ht="14.25" customHeight="1">
      <c r="A14" s="12" t="s">
        <v>4</v>
      </c>
      <c r="B14" s="16">
        <v>1</v>
      </c>
      <c r="C14" s="13"/>
      <c r="D14" s="13" t="s">
        <v>5</v>
      </c>
      <c r="E14" s="14">
        <v>1</v>
      </c>
      <c r="F14" s="27" t="s">
        <v>31</v>
      </c>
      <c r="G14" s="12" t="s">
        <v>6</v>
      </c>
      <c r="H14" s="41">
        <v>14</v>
      </c>
      <c r="I14" s="1" t="s">
        <v>29</v>
      </c>
      <c r="J14" s="14" t="s">
        <v>7</v>
      </c>
      <c r="K14" s="47" t="s">
        <v>36</v>
      </c>
      <c r="O14" s="15"/>
      <c r="P14" s="15"/>
      <c r="Q14" s="15"/>
    </row>
    <row r="15" spans="1:17" ht="14.25" customHeight="1">
      <c r="A15" s="12" t="s">
        <v>4</v>
      </c>
      <c r="B15" s="16">
        <v>1</v>
      </c>
      <c r="C15" s="13"/>
      <c r="D15" s="13" t="s">
        <v>5</v>
      </c>
      <c r="E15" s="14">
        <v>2</v>
      </c>
      <c r="F15" s="27" t="s">
        <v>25</v>
      </c>
      <c r="G15" s="12" t="s">
        <v>6</v>
      </c>
      <c r="H15" s="41">
        <v>15</v>
      </c>
      <c r="I15" s="1" t="s">
        <v>19</v>
      </c>
      <c r="J15" s="14" t="s">
        <v>7</v>
      </c>
      <c r="K15" s="47" t="s">
        <v>37</v>
      </c>
      <c r="O15" s="15"/>
      <c r="P15" s="15"/>
      <c r="Q15" s="15"/>
    </row>
    <row r="16" spans="1:17" ht="14.25" customHeight="1">
      <c r="A16" s="12" t="s">
        <v>4</v>
      </c>
      <c r="B16" s="16">
        <v>0</v>
      </c>
      <c r="C16" s="13"/>
      <c r="D16" s="13" t="s">
        <v>5</v>
      </c>
      <c r="E16" s="14">
        <v>3</v>
      </c>
      <c r="F16" s="27" t="s">
        <v>30</v>
      </c>
      <c r="G16" s="12" t="s">
        <v>6</v>
      </c>
      <c r="H16" s="41">
        <v>14</v>
      </c>
      <c r="I16" s="1" t="s">
        <v>18</v>
      </c>
      <c r="J16" s="14" t="s">
        <v>7</v>
      </c>
      <c r="K16" s="47" t="s">
        <v>38</v>
      </c>
      <c r="O16" s="15"/>
      <c r="P16" s="15"/>
      <c r="Q16" s="15"/>
    </row>
    <row r="17" spans="1:17" ht="14.25" customHeight="1">
      <c r="A17" s="12" t="s">
        <v>4</v>
      </c>
      <c r="B17" s="16">
        <v>1</v>
      </c>
      <c r="C17" s="13"/>
      <c r="D17" s="13" t="s">
        <v>5</v>
      </c>
      <c r="E17" s="14">
        <v>4</v>
      </c>
      <c r="F17" s="27" t="s">
        <v>25</v>
      </c>
      <c r="G17" s="12" t="s">
        <v>6</v>
      </c>
      <c r="H17" s="41">
        <v>10</v>
      </c>
      <c r="I17" s="1" t="s">
        <v>20</v>
      </c>
      <c r="J17" s="14" t="s">
        <v>7</v>
      </c>
      <c r="K17" s="47" t="s">
        <v>39</v>
      </c>
      <c r="O17" s="15"/>
      <c r="P17" s="15"/>
      <c r="Q17" s="15"/>
    </row>
    <row r="18" spans="1:17" ht="14.25" customHeight="1">
      <c r="A18" s="12" t="s">
        <v>4</v>
      </c>
      <c r="B18" s="16">
        <v>2</v>
      </c>
      <c r="C18" s="13"/>
      <c r="D18" s="13" t="s">
        <v>5</v>
      </c>
      <c r="E18" s="14">
        <v>5</v>
      </c>
      <c r="F18" s="27" t="s">
        <v>26</v>
      </c>
      <c r="G18" s="12" t="s">
        <v>6</v>
      </c>
      <c r="H18" s="41">
        <v>10</v>
      </c>
      <c r="I18" s="1" t="s">
        <v>21</v>
      </c>
      <c r="J18" s="14" t="s">
        <v>7</v>
      </c>
      <c r="K18" s="47" t="s">
        <v>40</v>
      </c>
      <c r="O18" s="15"/>
      <c r="P18" s="15"/>
      <c r="Q18" s="15"/>
    </row>
    <row r="19" spans="1:17" ht="14.25" customHeight="1">
      <c r="A19" s="18" t="s">
        <v>4</v>
      </c>
      <c r="B19" s="16">
        <v>2</v>
      </c>
      <c r="C19" s="13"/>
      <c r="D19" s="13" t="s">
        <v>5</v>
      </c>
      <c r="E19" s="14">
        <v>6</v>
      </c>
      <c r="F19" s="27" t="s">
        <v>26</v>
      </c>
      <c r="G19" s="12" t="s">
        <v>6</v>
      </c>
      <c r="H19" s="39">
        <v>14</v>
      </c>
      <c r="I19" s="1" t="s">
        <v>22</v>
      </c>
      <c r="J19" s="14" t="s">
        <v>7</v>
      </c>
      <c r="K19" s="47" t="s">
        <v>41</v>
      </c>
      <c r="O19" s="15"/>
      <c r="P19" s="15"/>
      <c r="Q19" s="15"/>
    </row>
    <row r="20" spans="1:11" ht="14.25" customHeight="1">
      <c r="A20" s="18" t="s">
        <v>4</v>
      </c>
      <c r="B20" s="22">
        <v>1</v>
      </c>
      <c r="C20" s="13"/>
      <c r="D20" s="13" t="s">
        <v>5</v>
      </c>
      <c r="E20" s="14">
        <v>7</v>
      </c>
      <c r="F20" s="27" t="s">
        <v>25</v>
      </c>
      <c r="G20" s="12" t="s">
        <v>6</v>
      </c>
      <c r="H20" s="41">
        <v>10</v>
      </c>
      <c r="I20" s="1" t="s">
        <v>23</v>
      </c>
      <c r="J20" s="14" t="s">
        <v>7</v>
      </c>
      <c r="K20" s="47" t="s">
        <v>42</v>
      </c>
    </row>
    <row r="21" spans="1:11" ht="14.25" customHeight="1">
      <c r="A21" s="18" t="s">
        <v>4</v>
      </c>
      <c r="B21" s="22">
        <v>3</v>
      </c>
      <c r="C21" s="13"/>
      <c r="D21" s="13" t="s">
        <v>5</v>
      </c>
      <c r="E21" s="14">
        <v>8</v>
      </c>
      <c r="F21" s="27" t="s">
        <v>27</v>
      </c>
      <c r="G21" s="12" t="s">
        <v>6</v>
      </c>
      <c r="H21" s="41">
        <v>14</v>
      </c>
      <c r="I21" s="1" t="s">
        <v>24</v>
      </c>
      <c r="J21" s="14" t="s">
        <v>7</v>
      </c>
      <c r="K21" s="47" t="s">
        <v>43</v>
      </c>
    </row>
    <row r="22" spans="1:11" ht="14.25" customHeight="1">
      <c r="A22" s="18" t="s">
        <v>4</v>
      </c>
      <c r="B22" s="22">
        <v>4</v>
      </c>
      <c r="C22" s="13"/>
      <c r="D22" s="13" t="s">
        <v>5</v>
      </c>
      <c r="E22" s="14">
        <v>9</v>
      </c>
      <c r="F22" s="27" t="s">
        <v>28</v>
      </c>
      <c r="G22" s="12" t="s">
        <v>6</v>
      </c>
      <c r="H22" s="39">
        <v>14</v>
      </c>
      <c r="I22" s="1" t="s">
        <v>54</v>
      </c>
      <c r="J22" s="1" t="s">
        <v>7</v>
      </c>
      <c r="K22" s="47" t="s">
        <v>44</v>
      </c>
    </row>
    <row r="23" spans="1:8" ht="14.25" customHeight="1">
      <c r="A23" s="32"/>
      <c r="B23" s="45"/>
      <c r="C23" s="13"/>
      <c r="E23" s="19"/>
      <c r="F23" s="27"/>
      <c r="H23" s="39"/>
    </row>
    <row r="24" spans="1:8" ht="11.25">
      <c r="A24" s="2"/>
      <c r="B24" s="2"/>
      <c r="F24" s="27"/>
      <c r="G24" s="12" t="s">
        <v>8</v>
      </c>
      <c r="H24" s="41"/>
    </row>
    <row r="25" spans="1:14" ht="11.25">
      <c r="A25" s="21">
        <v>0</v>
      </c>
      <c r="B25" s="2"/>
      <c r="C25" s="12"/>
      <c r="D25" s="25"/>
      <c r="E25" s="17"/>
      <c r="F25" s="28"/>
      <c r="H25" s="40"/>
      <c r="I25" s="1" t="str">
        <f>+$I$14</f>
        <v>Mondovì</v>
      </c>
      <c r="J25" s="14" t="s">
        <v>7</v>
      </c>
      <c r="K25" s="13" t="e">
        <f>+#REF!</f>
        <v>#REF!</v>
      </c>
      <c r="M25" s="60"/>
      <c r="N25" s="60"/>
    </row>
    <row r="26" spans="1:15" ht="11.25">
      <c r="A26" s="23"/>
      <c r="B26" s="2"/>
      <c r="C26" s="12" t="str">
        <f>+$F$1</f>
        <v>CSM</v>
      </c>
      <c r="D26" s="25">
        <v>101</v>
      </c>
      <c r="E26" s="43">
        <f>+F26</f>
        <v>40218</v>
      </c>
      <c r="F26" s="42">
        <f>+$B$15+K1</f>
        <v>40218</v>
      </c>
      <c r="G26" s="12" t="s">
        <v>6</v>
      </c>
      <c r="H26" s="40">
        <f>+$H$15</f>
        <v>15</v>
      </c>
      <c r="I26" s="1" t="str">
        <f>+$I$15</f>
        <v>Pinerolo Salti di menta</v>
      </c>
      <c r="J26" s="14" t="s">
        <v>7</v>
      </c>
      <c r="K26" s="13" t="str">
        <f>+$I$22</f>
        <v>I Girasoli Novara</v>
      </c>
      <c r="L26" s="11" t="s">
        <v>51</v>
      </c>
      <c r="M26" s="55">
        <v>2</v>
      </c>
      <c r="N26" s="55">
        <v>1</v>
      </c>
      <c r="O26" s="1" t="s">
        <v>53</v>
      </c>
    </row>
    <row r="27" spans="1:14" ht="11.25">
      <c r="A27" s="23"/>
      <c r="B27" s="2"/>
      <c r="C27" s="12" t="str">
        <f>+$F$1</f>
        <v>CSM</v>
      </c>
      <c r="D27" s="25">
        <v>102</v>
      </c>
      <c r="E27" s="43">
        <f>+F27</f>
        <v>40220</v>
      </c>
      <c r="F27" s="42">
        <v>40220</v>
      </c>
      <c r="G27" s="12" t="s">
        <v>6</v>
      </c>
      <c r="H27" s="40">
        <f>+$H$16</f>
        <v>14</v>
      </c>
      <c r="I27" s="1" t="str">
        <f>+$I$16</f>
        <v>Pinerolo la Mauriziana</v>
      </c>
      <c r="J27" s="14" t="s">
        <v>7</v>
      </c>
      <c r="K27" s="13" t="str">
        <f>+$I$21</f>
        <v>Soleado</v>
      </c>
      <c r="L27" s="11" t="s">
        <v>49</v>
      </c>
      <c r="M27" s="55">
        <v>0</v>
      </c>
      <c r="N27" s="55">
        <v>3</v>
      </c>
    </row>
    <row r="28" spans="1:14" ht="11.25">
      <c r="A28" s="23"/>
      <c r="B28" s="2"/>
      <c r="C28" s="12" t="str">
        <f>+$F$1</f>
        <v>CSM</v>
      </c>
      <c r="D28" s="25">
        <v>103</v>
      </c>
      <c r="E28" s="43">
        <f>+F28</f>
        <v>40218</v>
      </c>
      <c r="F28" s="42">
        <f>+$B$17+K1</f>
        <v>40218</v>
      </c>
      <c r="G28" s="12" t="s">
        <v>6</v>
      </c>
      <c r="H28" s="40">
        <f>+$H$17</f>
        <v>10</v>
      </c>
      <c r="I28" s="1" t="str">
        <f>+$I$17</f>
        <v>Via Biella,26</v>
      </c>
      <c r="J28" s="14" t="s">
        <v>7</v>
      </c>
      <c r="K28" s="13" t="str">
        <f>+$I$20</f>
        <v>Batticuore Chivasso</v>
      </c>
      <c r="L28" s="11" t="s">
        <v>45</v>
      </c>
      <c r="M28" s="55">
        <v>0</v>
      </c>
      <c r="N28" s="55">
        <v>3</v>
      </c>
    </row>
    <row r="29" spans="1:14" ht="11.25">
      <c r="A29" s="24"/>
      <c r="B29" s="2"/>
      <c r="C29" s="12" t="str">
        <f>+$F$1</f>
        <v>CSM</v>
      </c>
      <c r="D29" s="25">
        <v>104</v>
      </c>
      <c r="E29" s="43">
        <f>+F29</f>
        <v>40219</v>
      </c>
      <c r="F29" s="42">
        <f>+$B$18+K1</f>
        <v>40219</v>
      </c>
      <c r="G29" s="12" t="s">
        <v>6</v>
      </c>
      <c r="H29" s="40">
        <f>+$H$18</f>
        <v>10</v>
      </c>
      <c r="I29" s="1" t="str">
        <f>+$I$18</f>
        <v>Star tre</v>
      </c>
      <c r="J29" s="14" t="s">
        <v>7</v>
      </c>
      <c r="K29" s="13" t="str">
        <f>+$I$19</f>
        <v>Tarighemar Asti</v>
      </c>
      <c r="M29" s="55">
        <v>2</v>
      </c>
      <c r="N29" s="55">
        <v>1</v>
      </c>
    </row>
    <row r="30" spans="1:10" ht="11.25">
      <c r="A30" s="2"/>
      <c r="B30" s="2"/>
      <c r="F30" s="42"/>
      <c r="G30" s="12" t="s">
        <v>9</v>
      </c>
      <c r="H30" s="40"/>
      <c r="J30" s="14"/>
    </row>
    <row r="31" spans="1:14" ht="11.25">
      <c r="A31" s="21">
        <v>14</v>
      </c>
      <c r="B31" s="2"/>
      <c r="C31" s="12"/>
      <c r="D31" s="25"/>
      <c r="E31" s="17"/>
      <c r="F31" s="42"/>
      <c r="H31" s="40"/>
      <c r="I31" s="13" t="str">
        <f>+$I$19</f>
        <v>Tarighemar Asti</v>
      </c>
      <c r="J31" s="14" t="s">
        <v>7</v>
      </c>
      <c r="K31" s="13" t="e">
        <f>+#REF!</f>
        <v>#REF!</v>
      </c>
      <c r="M31" s="60"/>
      <c r="N31" s="60"/>
    </row>
    <row r="32" spans="1:14" ht="11.25">
      <c r="A32" s="23"/>
      <c r="B32" s="2"/>
      <c r="C32" s="12" t="str">
        <f>+$F$1</f>
        <v>CSM</v>
      </c>
      <c r="D32" s="25">
        <v>105</v>
      </c>
      <c r="E32" s="43">
        <f>+F32</f>
        <v>40232</v>
      </c>
      <c r="F32" s="42">
        <f>+$B$20+K1+A31</f>
        <v>40232</v>
      </c>
      <c r="G32" s="12" t="s">
        <v>6</v>
      </c>
      <c r="H32" s="40">
        <f>+$H$20</f>
        <v>10</v>
      </c>
      <c r="I32" s="1" t="str">
        <f>+$I$20</f>
        <v>Batticuore Chivasso</v>
      </c>
      <c r="J32" s="14" t="s">
        <v>7</v>
      </c>
      <c r="K32" s="13" t="str">
        <f>+$I$18</f>
        <v>Star tre</v>
      </c>
      <c r="M32" s="55">
        <v>3</v>
      </c>
      <c r="N32" s="55">
        <v>0</v>
      </c>
    </row>
    <row r="33" spans="1:14" ht="11.25">
      <c r="A33" s="23"/>
      <c r="B33" s="2"/>
      <c r="C33" s="12" t="str">
        <f>+$F$1</f>
        <v>CSM</v>
      </c>
      <c r="D33" s="25">
        <v>106</v>
      </c>
      <c r="E33" s="43">
        <f>+F33</f>
        <v>40234</v>
      </c>
      <c r="F33" s="42">
        <f>+$B$21+K1+A31</f>
        <v>40234</v>
      </c>
      <c r="G33" s="12" t="s">
        <v>6</v>
      </c>
      <c r="H33" s="40">
        <f>+$H$21</f>
        <v>14</v>
      </c>
      <c r="I33" s="1" t="str">
        <f>+$I$21</f>
        <v>Soleado</v>
      </c>
      <c r="J33" s="14" t="s">
        <v>7</v>
      </c>
      <c r="K33" s="13" t="str">
        <f>+$I$17</f>
        <v>Via Biella,26</v>
      </c>
      <c r="M33" s="55">
        <v>1</v>
      </c>
      <c r="N33" s="55">
        <v>2</v>
      </c>
    </row>
    <row r="34" spans="1:14" ht="11.25">
      <c r="A34" s="23"/>
      <c r="B34" s="2"/>
      <c r="C34" s="12" t="str">
        <f>+$F$1</f>
        <v>CSM</v>
      </c>
      <c r="D34" s="25">
        <v>107</v>
      </c>
      <c r="E34" s="43">
        <f>+F34</f>
        <v>40235</v>
      </c>
      <c r="F34" s="42">
        <f>+$B$22+K1+A31</f>
        <v>40235</v>
      </c>
      <c r="G34" s="12" t="s">
        <v>6</v>
      </c>
      <c r="H34" s="40">
        <f>+$H$22</f>
        <v>14</v>
      </c>
      <c r="I34" s="1" t="str">
        <f>+$I$22</f>
        <v>I Girasoli Novara</v>
      </c>
      <c r="J34" s="14" t="s">
        <v>7</v>
      </c>
      <c r="K34" s="13" t="str">
        <f>+$I$16</f>
        <v>Pinerolo la Mauriziana</v>
      </c>
      <c r="M34" s="55">
        <v>2</v>
      </c>
      <c r="N34" s="55">
        <v>1</v>
      </c>
    </row>
    <row r="35" spans="1:14" ht="11.25">
      <c r="A35" s="24"/>
      <c r="B35" s="2"/>
      <c r="C35" s="12" t="str">
        <f>+$F$1</f>
        <v>CSM</v>
      </c>
      <c r="D35" s="25">
        <v>108</v>
      </c>
      <c r="E35" s="43">
        <f>+F35</f>
        <v>40232</v>
      </c>
      <c r="F35" s="42">
        <f>+$B$14+K1+A31</f>
        <v>40232</v>
      </c>
      <c r="G35" s="12" t="s">
        <v>6</v>
      </c>
      <c r="H35" s="40">
        <f>+$H$14</f>
        <v>14</v>
      </c>
      <c r="I35" s="1" t="str">
        <f>+$I$14</f>
        <v>Mondovì</v>
      </c>
      <c r="J35" s="14" t="s">
        <v>7</v>
      </c>
      <c r="K35" s="13" t="str">
        <f>+$I$15</f>
        <v>Pinerolo Salti di menta</v>
      </c>
      <c r="M35" s="55">
        <v>3</v>
      </c>
      <c r="N35" s="55">
        <v>0</v>
      </c>
    </row>
    <row r="36" spans="1:10" ht="11.25">
      <c r="A36" s="2"/>
      <c r="B36" s="2"/>
      <c r="F36" s="42"/>
      <c r="G36" s="12" t="s">
        <v>10</v>
      </c>
      <c r="H36" s="40"/>
      <c r="J36" s="14"/>
    </row>
    <row r="37" spans="1:14" ht="11.25">
      <c r="A37" s="21">
        <v>28</v>
      </c>
      <c r="B37" s="2"/>
      <c r="C37" s="12"/>
      <c r="D37" s="25"/>
      <c r="E37" s="17"/>
      <c r="F37" s="42"/>
      <c r="H37" s="40"/>
      <c r="I37" s="1" t="str">
        <f>+$I$15</f>
        <v>Pinerolo Salti di menta</v>
      </c>
      <c r="J37" s="14" t="s">
        <v>7</v>
      </c>
      <c r="K37" s="13" t="e">
        <f>+#REF!</f>
        <v>#REF!</v>
      </c>
      <c r="M37" s="60"/>
      <c r="N37" s="60"/>
    </row>
    <row r="38" spans="1:14" ht="11.25">
      <c r="A38" s="23"/>
      <c r="B38" s="2"/>
      <c r="C38" s="12" t="str">
        <f>+$F$1</f>
        <v>CSM</v>
      </c>
      <c r="D38" s="25">
        <v>109</v>
      </c>
      <c r="E38" s="43">
        <f>+F38</f>
        <v>40246</v>
      </c>
      <c r="F38" s="42">
        <v>40246</v>
      </c>
      <c r="G38" s="12" t="s">
        <v>6</v>
      </c>
      <c r="H38" s="40">
        <f>+$H$16</f>
        <v>14</v>
      </c>
      <c r="I38" s="1" t="str">
        <f>+$I$16</f>
        <v>Pinerolo la Mauriziana</v>
      </c>
      <c r="J38" s="14" t="s">
        <v>7</v>
      </c>
      <c r="K38" s="13" t="str">
        <f>+$I$14</f>
        <v>Mondovì</v>
      </c>
      <c r="L38" s="11" t="s">
        <v>32</v>
      </c>
      <c r="M38" s="55">
        <v>0</v>
      </c>
      <c r="N38" s="55">
        <v>3</v>
      </c>
    </row>
    <row r="39" spans="1:14" ht="11.25">
      <c r="A39" s="23"/>
      <c r="B39" s="2"/>
      <c r="C39" s="12" t="str">
        <f>+$F$1</f>
        <v>CSM</v>
      </c>
      <c r="D39" s="25">
        <v>110</v>
      </c>
      <c r="E39" s="43">
        <f>+F39</f>
        <v>40246</v>
      </c>
      <c r="F39" s="42">
        <f>+$B$17+K1+A37</f>
        <v>40246</v>
      </c>
      <c r="G39" s="12" t="s">
        <v>6</v>
      </c>
      <c r="H39" s="40">
        <f>+$H$17</f>
        <v>10</v>
      </c>
      <c r="I39" s="1" t="str">
        <f>+$I$17</f>
        <v>Via Biella,26</v>
      </c>
      <c r="J39" s="14" t="s">
        <v>7</v>
      </c>
      <c r="K39" s="13" t="str">
        <f>+$I$22</f>
        <v>I Girasoli Novara</v>
      </c>
      <c r="M39" s="55">
        <v>1</v>
      </c>
      <c r="N39" s="55">
        <v>2</v>
      </c>
    </row>
    <row r="40" spans="1:14" ht="11.25">
      <c r="A40" s="23"/>
      <c r="B40" s="2"/>
      <c r="C40" s="12" t="str">
        <f>+$F$1</f>
        <v>CSM</v>
      </c>
      <c r="D40" s="25">
        <v>111</v>
      </c>
      <c r="E40" s="43">
        <f>+F40</f>
        <v>40247</v>
      </c>
      <c r="F40" s="42">
        <f>+$B$18+K1+A37</f>
        <v>40247</v>
      </c>
      <c r="G40" s="12" t="s">
        <v>6</v>
      </c>
      <c r="H40" s="40">
        <f>+$H$18</f>
        <v>10</v>
      </c>
      <c r="I40" s="1" t="str">
        <f>+$I$18</f>
        <v>Star tre</v>
      </c>
      <c r="J40" s="14" t="s">
        <v>7</v>
      </c>
      <c r="K40" s="13" t="str">
        <f>+$I$21</f>
        <v>Soleado</v>
      </c>
      <c r="M40" s="55">
        <v>2</v>
      </c>
      <c r="N40" s="55">
        <v>1</v>
      </c>
    </row>
    <row r="41" spans="1:14" ht="11.25">
      <c r="A41" s="24"/>
      <c r="B41" s="2"/>
      <c r="C41" s="12" t="str">
        <f>+$F$1</f>
        <v>CSM</v>
      </c>
      <c r="D41" s="25">
        <v>112</v>
      </c>
      <c r="E41" s="43">
        <f>+F41</f>
        <v>40246</v>
      </c>
      <c r="F41" s="42">
        <v>40246</v>
      </c>
      <c r="G41" s="12" t="s">
        <v>6</v>
      </c>
      <c r="H41" s="40">
        <v>10</v>
      </c>
      <c r="I41" s="1" t="str">
        <f>+$I$19</f>
        <v>Tarighemar Asti</v>
      </c>
      <c r="J41" s="14" t="s">
        <v>7</v>
      </c>
      <c r="K41" s="13" t="str">
        <f>+$I$20</f>
        <v>Batticuore Chivasso</v>
      </c>
      <c r="L41" s="11" t="s">
        <v>46</v>
      </c>
      <c r="M41" s="55">
        <v>1</v>
      </c>
      <c r="N41" s="55">
        <v>2</v>
      </c>
    </row>
    <row r="42" spans="1:10" ht="11.25">
      <c r="A42" s="2"/>
      <c r="B42" s="2"/>
      <c r="F42" s="42"/>
      <c r="G42" s="12" t="s">
        <v>11</v>
      </c>
      <c r="H42" s="40"/>
      <c r="J42" s="14"/>
    </row>
    <row r="43" spans="1:14" ht="11.25">
      <c r="A43" s="21">
        <v>42</v>
      </c>
      <c r="B43" s="2"/>
      <c r="C43" s="12"/>
      <c r="D43" s="25"/>
      <c r="E43" s="17"/>
      <c r="F43" s="42"/>
      <c r="H43" s="40"/>
      <c r="I43" s="13" t="str">
        <f>+$I$20</f>
        <v>Batticuore Chivasso</v>
      </c>
      <c r="J43" s="14" t="s">
        <v>7</v>
      </c>
      <c r="K43" s="13" t="e">
        <f>+#REF!</f>
        <v>#REF!</v>
      </c>
      <c r="M43" s="60"/>
      <c r="N43" s="60"/>
    </row>
    <row r="44" spans="1:14" ht="11.25">
      <c r="A44" s="23"/>
      <c r="B44" s="2"/>
      <c r="C44" s="12" t="str">
        <f>+$F$1</f>
        <v>CSM</v>
      </c>
      <c r="D44" s="25">
        <v>113</v>
      </c>
      <c r="E44" s="43">
        <f>+F44</f>
        <v>40262</v>
      </c>
      <c r="F44" s="42">
        <f>+$B$21+K1+A43</f>
        <v>40262</v>
      </c>
      <c r="G44" s="12" t="s">
        <v>6</v>
      </c>
      <c r="H44" s="40">
        <f>+$H$21</f>
        <v>14</v>
      </c>
      <c r="I44" s="1" t="str">
        <f>+$I$21</f>
        <v>Soleado</v>
      </c>
      <c r="J44" s="14" t="s">
        <v>7</v>
      </c>
      <c r="K44" s="13" t="str">
        <f>+$I$19</f>
        <v>Tarighemar Asti</v>
      </c>
      <c r="M44" s="55">
        <v>2</v>
      </c>
      <c r="N44" s="55">
        <v>1</v>
      </c>
    </row>
    <row r="45" spans="1:14" ht="11.25">
      <c r="A45" s="23"/>
      <c r="B45" s="2"/>
      <c r="C45" s="12" t="str">
        <f>+$F$1</f>
        <v>CSM</v>
      </c>
      <c r="D45" s="25">
        <v>114</v>
      </c>
      <c r="E45" s="43">
        <f>+F45</f>
        <v>40263</v>
      </c>
      <c r="F45" s="42">
        <f>+$B$22+K1+A43</f>
        <v>40263</v>
      </c>
      <c r="G45" s="12" t="s">
        <v>6</v>
      </c>
      <c r="H45" s="40">
        <f>+$H$22</f>
        <v>14</v>
      </c>
      <c r="I45" s="1" t="str">
        <f>+$I$22</f>
        <v>I Girasoli Novara</v>
      </c>
      <c r="J45" s="14" t="s">
        <v>7</v>
      </c>
      <c r="K45" s="13" t="str">
        <f>+$I$18</f>
        <v>Star tre</v>
      </c>
      <c r="L45" s="11" t="s">
        <v>52</v>
      </c>
      <c r="M45" s="55">
        <v>0</v>
      </c>
      <c r="N45" s="55">
        <v>3</v>
      </c>
    </row>
    <row r="46" spans="1:18" ht="11.25">
      <c r="A46" s="23"/>
      <c r="B46" s="2"/>
      <c r="C46" s="12" t="str">
        <f>+$F$1</f>
        <v>CSM</v>
      </c>
      <c r="D46" s="25">
        <v>115</v>
      </c>
      <c r="E46" s="43">
        <f>+F46</f>
        <v>40260</v>
      </c>
      <c r="F46" s="42">
        <f>+$B$14+K1+A43</f>
        <v>40260</v>
      </c>
      <c r="G46" s="12" t="s">
        <v>6</v>
      </c>
      <c r="H46" s="40">
        <f>+$H$14</f>
        <v>14</v>
      </c>
      <c r="I46" s="1" t="str">
        <f>+$I$14</f>
        <v>Mondovì</v>
      </c>
      <c r="J46" s="14" t="s">
        <v>7</v>
      </c>
      <c r="K46" s="13" t="str">
        <f>+$I$17</f>
        <v>Via Biella,26</v>
      </c>
      <c r="M46" s="55">
        <v>1</v>
      </c>
      <c r="N46" s="55">
        <v>2</v>
      </c>
      <c r="Q46" s="51" t="s">
        <v>17</v>
      </c>
      <c r="R46" s="51"/>
    </row>
    <row r="47" spans="1:18" ht="11.25">
      <c r="A47" s="24"/>
      <c r="B47" s="2"/>
      <c r="C47" s="12" t="str">
        <f>+$F$1</f>
        <v>CSM</v>
      </c>
      <c r="D47" s="25">
        <v>116</v>
      </c>
      <c r="E47" s="43">
        <f>+F47</f>
        <v>40260</v>
      </c>
      <c r="F47" s="42">
        <f>+$B$15+K1+A43</f>
        <v>40260</v>
      </c>
      <c r="G47" s="12" t="s">
        <v>6</v>
      </c>
      <c r="H47" s="40">
        <f>+$H$15</f>
        <v>15</v>
      </c>
      <c r="I47" s="1" t="str">
        <f>+$I$15</f>
        <v>Pinerolo Salti di menta</v>
      </c>
      <c r="J47" s="14" t="s">
        <v>7</v>
      </c>
      <c r="K47" s="13" t="str">
        <f>+$I$16</f>
        <v>Pinerolo la Mauriziana</v>
      </c>
      <c r="M47" s="55">
        <v>3</v>
      </c>
      <c r="N47" s="55">
        <v>0</v>
      </c>
      <c r="Q47" s="4" t="s">
        <v>29</v>
      </c>
      <c r="R47" s="66">
        <v>9</v>
      </c>
    </row>
    <row r="48" spans="1:18" ht="11.25">
      <c r="A48" s="2"/>
      <c r="B48" s="2"/>
      <c r="F48" s="42"/>
      <c r="G48" s="12" t="s">
        <v>12</v>
      </c>
      <c r="H48" s="40"/>
      <c r="J48" s="14"/>
      <c r="Q48" s="4" t="s">
        <v>19</v>
      </c>
      <c r="R48" s="66">
        <v>5</v>
      </c>
    </row>
    <row r="49" spans="1:18" ht="11.25">
      <c r="A49" s="21">
        <v>63</v>
      </c>
      <c r="B49" s="2"/>
      <c r="C49" s="12"/>
      <c r="E49" s="17"/>
      <c r="F49" s="42"/>
      <c r="H49" s="40"/>
      <c r="I49" s="1" t="str">
        <f>+$I$16</f>
        <v>Pinerolo la Mauriziana</v>
      </c>
      <c r="J49" s="14" t="s">
        <v>7</v>
      </c>
      <c r="K49" s="13" t="e">
        <f>+#REF!</f>
        <v>#REF!</v>
      </c>
      <c r="M49" s="60"/>
      <c r="N49" s="60"/>
      <c r="Q49" s="4" t="s">
        <v>18</v>
      </c>
      <c r="R49" s="66">
        <v>1</v>
      </c>
    </row>
    <row r="50" spans="1:18" ht="11.25">
      <c r="A50" s="23"/>
      <c r="B50" s="2"/>
      <c r="C50" s="12" t="str">
        <f>+$F$1</f>
        <v>CSM</v>
      </c>
      <c r="D50" s="13">
        <v>117</v>
      </c>
      <c r="E50" s="43">
        <f>+F50</f>
        <v>40281</v>
      </c>
      <c r="F50" s="42">
        <f>+$B$17+K1+A49</f>
        <v>40281</v>
      </c>
      <c r="G50" s="12" t="s">
        <v>6</v>
      </c>
      <c r="H50" s="40">
        <f>+$H$17</f>
        <v>10</v>
      </c>
      <c r="I50" s="1" t="str">
        <f>+$I$17</f>
        <v>Via Biella,26</v>
      </c>
      <c r="J50" s="14" t="s">
        <v>7</v>
      </c>
      <c r="K50" s="13" t="str">
        <f>+$I$15</f>
        <v>Pinerolo Salti di menta</v>
      </c>
      <c r="L50" s="11" t="s">
        <v>60</v>
      </c>
      <c r="M50" s="55">
        <v>3</v>
      </c>
      <c r="N50" s="55">
        <v>0</v>
      </c>
      <c r="Q50" s="4" t="s">
        <v>20</v>
      </c>
      <c r="R50" s="66">
        <v>11</v>
      </c>
    </row>
    <row r="51" spans="1:18" ht="11.25">
      <c r="A51" s="23"/>
      <c r="B51" s="2"/>
      <c r="C51" s="12" t="str">
        <f>+$F$1</f>
        <v>CSM</v>
      </c>
      <c r="D51" s="13">
        <v>118</v>
      </c>
      <c r="E51" s="43">
        <f>+F51</f>
        <v>40282</v>
      </c>
      <c r="F51" s="42">
        <f>+$B$18+K1+A49</f>
        <v>40282</v>
      </c>
      <c r="G51" s="12" t="s">
        <v>6</v>
      </c>
      <c r="H51" s="40">
        <f>+$H$18</f>
        <v>10</v>
      </c>
      <c r="I51" s="1" t="str">
        <f>+$I$18</f>
        <v>Star tre</v>
      </c>
      <c r="J51" s="14" t="s">
        <v>7</v>
      </c>
      <c r="K51" s="13" t="str">
        <f>+$I$14</f>
        <v>Mondovì</v>
      </c>
      <c r="M51" s="55">
        <v>2</v>
      </c>
      <c r="N51" s="55">
        <v>1</v>
      </c>
      <c r="Q51" s="4" t="s">
        <v>21</v>
      </c>
      <c r="R51" s="66">
        <v>16</v>
      </c>
    </row>
    <row r="52" spans="1:18" ht="11.25">
      <c r="A52" s="23"/>
      <c r="B52" s="2"/>
      <c r="C52" s="12" t="str">
        <f>+$F$1</f>
        <v>CSM</v>
      </c>
      <c r="D52" s="13">
        <v>119</v>
      </c>
      <c r="E52" s="43">
        <f>+F52</f>
        <v>40282</v>
      </c>
      <c r="F52" s="42">
        <f>+$B$19+K1+A49</f>
        <v>40282</v>
      </c>
      <c r="G52" s="12" t="s">
        <v>6</v>
      </c>
      <c r="H52" s="40">
        <f>+$H$19</f>
        <v>14</v>
      </c>
      <c r="I52" s="1" t="str">
        <f>+$I$19</f>
        <v>Tarighemar Asti</v>
      </c>
      <c r="J52" s="14" t="s">
        <v>7</v>
      </c>
      <c r="K52" s="13" t="str">
        <f>+$I$22</f>
        <v>I Girasoli Novara</v>
      </c>
      <c r="M52" s="55"/>
      <c r="N52" s="55"/>
      <c r="Q52" s="4" t="s">
        <v>22</v>
      </c>
      <c r="R52" s="66">
        <v>11</v>
      </c>
    </row>
    <row r="53" spans="1:18" ht="11.25">
      <c r="A53" s="24"/>
      <c r="B53" s="2"/>
      <c r="C53" s="12" t="str">
        <f>+$F$1</f>
        <v>CSM</v>
      </c>
      <c r="D53" s="13">
        <v>120</v>
      </c>
      <c r="E53" s="43">
        <f>+F53</f>
        <v>40281</v>
      </c>
      <c r="F53" s="42">
        <f>+$B$20+K1+A49</f>
        <v>40281</v>
      </c>
      <c r="G53" s="12" t="s">
        <v>6</v>
      </c>
      <c r="H53" s="40">
        <v>14.3</v>
      </c>
      <c r="I53" s="1" t="str">
        <f>+$I$20</f>
        <v>Batticuore Chivasso</v>
      </c>
      <c r="J53" s="14" t="s">
        <v>7</v>
      </c>
      <c r="K53" s="13" t="str">
        <f>+$I$21</f>
        <v>Soleado</v>
      </c>
      <c r="M53" s="55">
        <v>3</v>
      </c>
      <c r="N53" s="55">
        <v>0</v>
      </c>
      <c r="Q53" s="4" t="s">
        <v>23</v>
      </c>
      <c r="R53" s="66">
        <v>23</v>
      </c>
    </row>
    <row r="54" spans="1:18" ht="11.25">
      <c r="A54" s="2"/>
      <c r="B54" s="2"/>
      <c r="F54" s="42"/>
      <c r="G54" s="12" t="s">
        <v>13</v>
      </c>
      <c r="H54" s="40"/>
      <c r="J54" s="14"/>
      <c r="Q54" s="4" t="s">
        <v>24</v>
      </c>
      <c r="R54" s="54">
        <v>12</v>
      </c>
    </row>
    <row r="55" spans="1:18" ht="11.25">
      <c r="A55" s="21">
        <v>77</v>
      </c>
      <c r="B55" s="2"/>
      <c r="C55" s="12"/>
      <c r="E55" s="17"/>
      <c r="F55" s="42"/>
      <c r="H55" s="40"/>
      <c r="I55" s="13" t="str">
        <f>+$I$21</f>
        <v>Soleado</v>
      </c>
      <c r="J55" s="14" t="s">
        <v>7</v>
      </c>
      <c r="K55" s="13" t="e">
        <f>+#REF!</f>
        <v>#REF!</v>
      </c>
      <c r="M55" s="60"/>
      <c r="N55" s="60"/>
      <c r="Q55" s="4" t="s">
        <v>54</v>
      </c>
      <c r="R55" s="54">
        <v>5</v>
      </c>
    </row>
    <row r="56" spans="1:14" ht="11.25">
      <c r="A56" s="23"/>
      <c r="B56" s="2"/>
      <c r="C56" s="12" t="str">
        <f>+$F$1</f>
        <v>CSM</v>
      </c>
      <c r="D56" s="13">
        <v>121</v>
      </c>
      <c r="E56" s="43">
        <f>+F56</f>
        <v>40295</v>
      </c>
      <c r="F56" s="42">
        <v>40295</v>
      </c>
      <c r="G56" s="12" t="s">
        <v>6</v>
      </c>
      <c r="H56" s="40">
        <v>14.3</v>
      </c>
      <c r="I56" s="1" t="str">
        <f>+$I$22</f>
        <v>I Girasoli Novara</v>
      </c>
      <c r="J56" s="14" t="s">
        <v>7</v>
      </c>
      <c r="K56" s="13" t="str">
        <f>+$I$20</f>
        <v>Batticuore Chivasso</v>
      </c>
      <c r="L56" s="11" t="s">
        <v>55</v>
      </c>
      <c r="M56" s="55">
        <v>0</v>
      </c>
      <c r="N56" s="55">
        <v>3</v>
      </c>
    </row>
    <row r="57" spans="1:14" ht="11.25">
      <c r="A57" s="23"/>
      <c r="B57" s="2"/>
      <c r="C57" s="12" t="str">
        <f>+$F$1</f>
        <v>CSM</v>
      </c>
      <c r="D57" s="13">
        <v>122</v>
      </c>
      <c r="E57" s="43">
        <f>+F57</f>
        <v>40295</v>
      </c>
      <c r="F57" s="42">
        <f>+$B$14+K1+A55</f>
        <v>40295</v>
      </c>
      <c r="G57" s="12" t="s">
        <v>6</v>
      </c>
      <c r="H57" s="40">
        <f>+$H$14</f>
        <v>14</v>
      </c>
      <c r="I57" s="1" t="str">
        <f>+$I$14</f>
        <v>Mondovì</v>
      </c>
      <c r="J57" s="14" t="s">
        <v>7</v>
      </c>
      <c r="K57" s="13" t="str">
        <f>+$I$19</f>
        <v>Tarighemar Asti</v>
      </c>
      <c r="M57" s="55">
        <v>1</v>
      </c>
      <c r="N57" s="55">
        <v>2</v>
      </c>
    </row>
    <row r="58" spans="1:14" ht="11.25">
      <c r="A58" s="23"/>
      <c r="B58" s="2"/>
      <c r="C58" s="12" t="str">
        <f>+$F$1</f>
        <v>CSM</v>
      </c>
      <c r="D58" s="13">
        <v>123</v>
      </c>
      <c r="E58" s="43">
        <f>+F58</f>
        <v>40295</v>
      </c>
      <c r="F58" s="42">
        <f>+$B$15+K1+A55</f>
        <v>40295</v>
      </c>
      <c r="G58" s="12" t="s">
        <v>6</v>
      </c>
      <c r="H58" s="40">
        <f>+$H$15</f>
        <v>15</v>
      </c>
      <c r="I58" s="1" t="str">
        <f>+$I$15</f>
        <v>Pinerolo Salti di menta</v>
      </c>
      <c r="J58" s="14" t="s">
        <v>7</v>
      </c>
      <c r="K58" s="13" t="str">
        <f>+$I$18</f>
        <v>Star tre</v>
      </c>
      <c r="L58" s="11" t="s">
        <v>56</v>
      </c>
      <c r="M58" s="55">
        <v>0</v>
      </c>
      <c r="N58" s="55">
        <v>3</v>
      </c>
    </row>
    <row r="59" spans="1:14" ht="11.25">
      <c r="A59" s="24"/>
      <c r="B59" s="2"/>
      <c r="C59" s="12" t="str">
        <f>+$F$1</f>
        <v>CSM</v>
      </c>
      <c r="D59" s="13">
        <v>124</v>
      </c>
      <c r="E59" s="43">
        <f>+F59</f>
        <v>40295</v>
      </c>
      <c r="F59" s="42">
        <v>40295</v>
      </c>
      <c r="G59" s="12" t="s">
        <v>6</v>
      </c>
      <c r="H59" s="40">
        <v>10</v>
      </c>
      <c r="I59" s="1" t="str">
        <f>+$I$16</f>
        <v>Pinerolo la Mauriziana</v>
      </c>
      <c r="J59" s="14" t="s">
        <v>7</v>
      </c>
      <c r="K59" s="13" t="str">
        <f>+$I$17</f>
        <v>Via Biella,26</v>
      </c>
      <c r="L59" s="11" t="s">
        <v>59</v>
      </c>
      <c r="M59" s="55">
        <v>0</v>
      </c>
      <c r="N59" s="55">
        <v>3</v>
      </c>
    </row>
    <row r="60" spans="1:10" ht="11.25">
      <c r="A60" s="2"/>
      <c r="B60" s="2"/>
      <c r="F60" s="42"/>
      <c r="G60" s="12" t="s">
        <v>14</v>
      </c>
      <c r="H60" s="40"/>
      <c r="J60" s="14"/>
    </row>
    <row r="61" spans="1:14" ht="11.25">
      <c r="A61" s="21">
        <v>91</v>
      </c>
      <c r="B61" s="2"/>
      <c r="C61" s="12"/>
      <c r="E61" s="17"/>
      <c r="F61" s="42"/>
      <c r="H61" s="40"/>
      <c r="I61" s="1" t="str">
        <f>+$I$17</f>
        <v>Via Biella,26</v>
      </c>
      <c r="J61" s="14" t="s">
        <v>7</v>
      </c>
      <c r="K61" s="13" t="e">
        <f>+#REF!</f>
        <v>#REF!</v>
      </c>
      <c r="M61" s="60"/>
      <c r="N61" s="60"/>
    </row>
    <row r="62" spans="1:18" ht="11.25">
      <c r="A62" s="23"/>
      <c r="B62" s="2"/>
      <c r="C62" s="12" t="str">
        <f>+$F$1</f>
        <v>CSM</v>
      </c>
      <c r="D62" s="13">
        <v>125</v>
      </c>
      <c r="E62" s="43">
        <f>+F62</f>
        <v>40310</v>
      </c>
      <c r="F62" s="42">
        <f>+$B$18+K1+A61</f>
        <v>40310</v>
      </c>
      <c r="G62" s="12" t="s">
        <v>6</v>
      </c>
      <c r="H62" s="40">
        <f>+$H$18</f>
        <v>10</v>
      </c>
      <c r="I62" s="1" t="str">
        <f>+$I$18</f>
        <v>Star tre</v>
      </c>
      <c r="J62" s="14" t="s">
        <v>7</v>
      </c>
      <c r="K62" s="13" t="str">
        <f>+$I$16</f>
        <v>Pinerolo la Mauriziana</v>
      </c>
      <c r="M62" s="55">
        <v>3</v>
      </c>
      <c r="N62" s="55">
        <v>0</v>
      </c>
      <c r="Q62" s="65"/>
      <c r="R62" s="65"/>
    </row>
    <row r="63" spans="1:18" ht="11.25">
      <c r="A63" s="23"/>
      <c r="B63" s="2"/>
      <c r="C63" s="12" t="str">
        <f>+$F$1</f>
        <v>CSM</v>
      </c>
      <c r="D63" s="13">
        <v>126</v>
      </c>
      <c r="E63" s="43">
        <f>+F63</f>
        <v>40310</v>
      </c>
      <c r="F63" s="42">
        <f>+$B$19+K1+A61</f>
        <v>40310</v>
      </c>
      <c r="G63" s="12" t="s">
        <v>6</v>
      </c>
      <c r="H63" s="40">
        <f>+$H$19</f>
        <v>14</v>
      </c>
      <c r="I63" s="1" t="str">
        <f>+$I$19</f>
        <v>Tarighemar Asti</v>
      </c>
      <c r="J63" s="14" t="s">
        <v>7</v>
      </c>
      <c r="K63" s="13" t="str">
        <f>+$I$15</f>
        <v>Pinerolo Salti di menta</v>
      </c>
      <c r="M63" s="55">
        <v>3</v>
      </c>
      <c r="N63" s="55">
        <v>0</v>
      </c>
      <c r="Q63" s="30"/>
      <c r="R63" s="65"/>
    </row>
    <row r="64" spans="1:18" ht="11.25">
      <c r="A64" s="23"/>
      <c r="B64" s="2"/>
      <c r="C64" s="12" t="str">
        <f>+$F$1</f>
        <v>CSM</v>
      </c>
      <c r="D64" s="13">
        <v>127</v>
      </c>
      <c r="E64" s="43">
        <f>+F64</f>
        <v>40309</v>
      </c>
      <c r="F64" s="42">
        <f>+$B$20+K1+A61</f>
        <v>40309</v>
      </c>
      <c r="G64" s="12" t="s">
        <v>6</v>
      </c>
      <c r="H64" s="40">
        <v>10.3</v>
      </c>
      <c r="I64" s="1" t="str">
        <f>+$I$20</f>
        <v>Batticuore Chivasso</v>
      </c>
      <c r="J64" s="14" t="s">
        <v>7</v>
      </c>
      <c r="K64" s="13" t="str">
        <f>+$I$14</f>
        <v>Mondovì</v>
      </c>
      <c r="L64" s="11" t="s">
        <v>57</v>
      </c>
      <c r="M64" s="55">
        <v>3</v>
      </c>
      <c r="N64" s="55">
        <v>0</v>
      </c>
      <c r="Q64" s="30"/>
      <c r="R64" s="65"/>
    </row>
    <row r="65" spans="1:18" ht="11.25">
      <c r="A65" s="24"/>
      <c r="B65" s="2"/>
      <c r="C65" s="12" t="str">
        <f>+$F$1</f>
        <v>CSM</v>
      </c>
      <c r="D65" s="13">
        <v>128</v>
      </c>
      <c r="E65" s="43">
        <f>+F65</f>
        <v>40311</v>
      </c>
      <c r="F65" s="42">
        <f>+$B$21+K1+A61</f>
        <v>40311</v>
      </c>
      <c r="G65" s="12" t="s">
        <v>6</v>
      </c>
      <c r="H65" s="40">
        <f>+$H$21</f>
        <v>14</v>
      </c>
      <c r="I65" s="1" t="str">
        <f>+$I$21</f>
        <v>Soleado</v>
      </c>
      <c r="J65" s="14" t="s">
        <v>7</v>
      </c>
      <c r="K65" s="13" t="str">
        <f>+$I$22</f>
        <v>I Girasoli Novara</v>
      </c>
      <c r="M65" s="55">
        <v>3</v>
      </c>
      <c r="N65" s="55">
        <v>0</v>
      </c>
      <c r="Q65" s="30"/>
      <c r="R65" s="65"/>
    </row>
    <row r="66" spans="1:18" ht="11.25">
      <c r="A66" s="2"/>
      <c r="B66" s="2"/>
      <c r="F66" s="42"/>
      <c r="G66" s="12" t="s">
        <v>15</v>
      </c>
      <c r="H66" s="40"/>
      <c r="J66" s="14"/>
      <c r="Q66" s="30"/>
      <c r="R66" s="65"/>
    </row>
    <row r="67" spans="1:18" ht="11.25">
      <c r="A67" s="21">
        <v>105</v>
      </c>
      <c r="B67" s="2"/>
      <c r="C67" s="12"/>
      <c r="E67" s="17"/>
      <c r="F67" s="42"/>
      <c r="H67" s="40"/>
      <c r="I67" s="13" t="str">
        <f>+$I$22</f>
        <v>I Girasoli Novara</v>
      </c>
      <c r="J67" s="14" t="s">
        <v>7</v>
      </c>
      <c r="K67" s="13" t="e">
        <f>+#REF!</f>
        <v>#REF!</v>
      </c>
      <c r="M67" s="60"/>
      <c r="N67" s="60"/>
      <c r="Q67" s="30"/>
      <c r="R67" s="65"/>
    </row>
    <row r="68" spans="1:18" ht="11.25">
      <c r="A68" s="23"/>
      <c r="B68" s="2"/>
      <c r="C68" s="12" t="str">
        <f>+$F$1</f>
        <v>CSM</v>
      </c>
      <c r="D68" s="13">
        <v>129</v>
      </c>
      <c r="E68" s="43">
        <f>+F68</f>
        <v>40323</v>
      </c>
      <c r="F68" s="42">
        <f>+$B$14+K1+A67</f>
        <v>40323</v>
      </c>
      <c r="G68" s="12" t="s">
        <v>6</v>
      </c>
      <c r="H68" s="40">
        <f>+$H$14</f>
        <v>14</v>
      </c>
      <c r="I68" s="1" t="str">
        <f>+$I$14</f>
        <v>Mondovì</v>
      </c>
      <c r="J68" s="14" t="s">
        <v>7</v>
      </c>
      <c r="K68" s="13" t="str">
        <f>+$I$21</f>
        <v>Soleado</v>
      </c>
      <c r="M68" s="55">
        <v>1</v>
      </c>
      <c r="N68" s="55">
        <v>2</v>
      </c>
      <c r="Q68" s="30"/>
      <c r="R68" s="65"/>
    </row>
    <row r="69" spans="1:18" ht="11.25">
      <c r="A69" s="23"/>
      <c r="B69" s="2"/>
      <c r="C69" s="12" t="str">
        <f>+$F$1</f>
        <v>CSM</v>
      </c>
      <c r="D69" s="13">
        <v>130</v>
      </c>
      <c r="E69" s="43">
        <f>+F69</f>
        <v>40323</v>
      </c>
      <c r="F69" s="42">
        <f>+$B$15+K1+A67</f>
        <v>40323</v>
      </c>
      <c r="G69" s="12" t="s">
        <v>6</v>
      </c>
      <c r="H69" s="40">
        <f>+$H$15</f>
        <v>15</v>
      </c>
      <c r="I69" s="1" t="str">
        <f>+$I$15</f>
        <v>Pinerolo Salti di menta</v>
      </c>
      <c r="J69" s="14" t="s">
        <v>7</v>
      </c>
      <c r="K69" s="13" t="str">
        <f>+$I$20</f>
        <v>Batticuore Chivasso</v>
      </c>
      <c r="M69" s="55">
        <v>0</v>
      </c>
      <c r="N69" s="55">
        <v>3</v>
      </c>
      <c r="Q69" s="30"/>
      <c r="R69" s="65"/>
    </row>
    <row r="70" spans="1:18" ht="11.25">
      <c r="A70" s="23"/>
      <c r="B70" s="2"/>
      <c r="C70" s="12" t="str">
        <f>+$F$1</f>
        <v>CSM</v>
      </c>
      <c r="D70" s="13">
        <v>131</v>
      </c>
      <c r="E70" s="43">
        <f>+F70</f>
        <v>40324</v>
      </c>
      <c r="F70" s="42">
        <v>40324</v>
      </c>
      <c r="G70" s="12" t="s">
        <v>6</v>
      </c>
      <c r="H70" s="40">
        <f>+$H$16</f>
        <v>14</v>
      </c>
      <c r="I70" s="1" t="str">
        <f>+$I$16</f>
        <v>Pinerolo la Mauriziana</v>
      </c>
      <c r="J70" s="14" t="s">
        <v>7</v>
      </c>
      <c r="K70" s="13" t="str">
        <f>+$I$19</f>
        <v>Tarighemar Asti</v>
      </c>
      <c r="L70" s="11" t="s">
        <v>33</v>
      </c>
      <c r="M70" s="55">
        <v>0</v>
      </c>
      <c r="N70" s="55">
        <v>3</v>
      </c>
      <c r="Q70" s="30"/>
      <c r="R70" s="30"/>
    </row>
    <row r="71" spans="1:18" ht="11.25">
      <c r="A71" s="24"/>
      <c r="B71" s="2"/>
      <c r="C71" s="12" t="str">
        <f>+$F$1</f>
        <v>CSM</v>
      </c>
      <c r="D71" s="13">
        <v>132</v>
      </c>
      <c r="E71" s="43">
        <f>+F71</f>
        <v>40323</v>
      </c>
      <c r="F71" s="42">
        <f>+$B$17+K1+A67</f>
        <v>40323</v>
      </c>
      <c r="G71" s="12" t="s">
        <v>6</v>
      </c>
      <c r="H71" s="40">
        <f>+$H$17</f>
        <v>10</v>
      </c>
      <c r="I71" s="1" t="str">
        <f>+$I$17</f>
        <v>Via Biella,26</v>
      </c>
      <c r="J71" s="14" t="s">
        <v>7</v>
      </c>
      <c r="K71" s="13" t="str">
        <f>+$I$18</f>
        <v>Star tre</v>
      </c>
      <c r="M71" s="55">
        <v>0</v>
      </c>
      <c r="N71" s="55">
        <v>3</v>
      </c>
      <c r="Q71" s="30"/>
      <c r="R71" s="30"/>
    </row>
    <row r="72" spans="1:10" ht="21" customHeight="1">
      <c r="A72" s="2"/>
      <c r="B72" s="2"/>
      <c r="F72" s="42"/>
      <c r="G72" s="12" t="s">
        <v>16</v>
      </c>
      <c r="H72" s="40"/>
      <c r="J72" s="14"/>
    </row>
    <row r="73" spans="1:14" ht="11.25">
      <c r="A73" s="21">
        <v>119</v>
      </c>
      <c r="B73" s="2"/>
      <c r="C73" s="12"/>
      <c r="E73" s="17"/>
      <c r="F73" s="42"/>
      <c r="H73" s="40"/>
      <c r="I73" s="1" t="str">
        <f>+$I$18</f>
        <v>Star tre</v>
      </c>
      <c r="J73" s="14" t="s">
        <v>7</v>
      </c>
      <c r="K73" s="13" t="e">
        <f>+#REF!</f>
        <v>#REF!</v>
      </c>
      <c r="M73" s="60"/>
      <c r="N73" s="60"/>
    </row>
    <row r="74" spans="1:14" ht="11.25">
      <c r="A74" s="23"/>
      <c r="B74" s="2"/>
      <c r="C74" s="12" t="str">
        <f>+$F$1</f>
        <v>CSM</v>
      </c>
      <c r="D74" s="13">
        <v>133</v>
      </c>
      <c r="E74" s="43">
        <f>+F74</f>
        <v>40338</v>
      </c>
      <c r="F74" s="42">
        <v>40338</v>
      </c>
      <c r="G74" s="12" t="s">
        <v>6</v>
      </c>
      <c r="H74" s="40">
        <f>+$H$19</f>
        <v>14</v>
      </c>
      <c r="I74" s="1" t="str">
        <f>+$I$19</f>
        <v>Tarighemar Asti</v>
      </c>
      <c r="J74" s="14" t="s">
        <v>7</v>
      </c>
      <c r="K74" s="13" t="str">
        <f>+$I$17</f>
        <v>Via Biella,26</v>
      </c>
      <c r="M74" s="55"/>
      <c r="N74" s="55"/>
    </row>
    <row r="75" spans="1:14" ht="11.25">
      <c r="A75" s="23"/>
      <c r="B75" s="2"/>
      <c r="C75" s="12" t="str">
        <f>+$F$1</f>
        <v>CSM</v>
      </c>
      <c r="D75" s="13">
        <v>134</v>
      </c>
      <c r="E75" s="43">
        <f>+F75</f>
        <v>40337</v>
      </c>
      <c r="F75" s="42">
        <f>+$B$20+K1+A73</f>
        <v>40337</v>
      </c>
      <c r="G75" s="12" t="s">
        <v>6</v>
      </c>
      <c r="H75" s="40">
        <f>+$H$20</f>
        <v>10</v>
      </c>
      <c r="I75" s="1" t="str">
        <f>+$I$20</f>
        <v>Batticuore Chivasso</v>
      </c>
      <c r="J75" s="14" t="s">
        <v>7</v>
      </c>
      <c r="K75" s="13" t="str">
        <f>+$I$16</f>
        <v>Pinerolo la Mauriziana</v>
      </c>
      <c r="L75" s="11" t="s">
        <v>58</v>
      </c>
      <c r="M75" s="55">
        <v>3</v>
      </c>
      <c r="N75" s="55">
        <v>0</v>
      </c>
    </row>
    <row r="76" spans="1:14" ht="11.25">
      <c r="A76" s="23"/>
      <c r="B76" s="2"/>
      <c r="C76" s="12" t="str">
        <f>+$F$1</f>
        <v>CSM</v>
      </c>
      <c r="D76" s="13">
        <v>135</v>
      </c>
      <c r="E76" s="43">
        <f>+F76</f>
        <v>40339</v>
      </c>
      <c r="F76" s="42">
        <f>+$B$21+K1+A73</f>
        <v>40339</v>
      </c>
      <c r="G76" s="12" t="s">
        <v>6</v>
      </c>
      <c r="H76" s="40">
        <f>+$H$21</f>
        <v>14</v>
      </c>
      <c r="I76" s="1" t="str">
        <f>+$I$21</f>
        <v>Soleado</v>
      </c>
      <c r="J76" s="14" t="s">
        <v>7</v>
      </c>
      <c r="K76" s="13" t="str">
        <f>+$I$15</f>
        <v>Pinerolo Salti di menta</v>
      </c>
      <c r="M76" s="55"/>
      <c r="N76" s="55"/>
    </row>
    <row r="77" spans="1:14" ht="11.25">
      <c r="A77" s="24"/>
      <c r="B77" s="2"/>
      <c r="C77" s="12" t="str">
        <f>+$F$1</f>
        <v>CSM</v>
      </c>
      <c r="D77" s="13">
        <v>136</v>
      </c>
      <c r="E77" s="43">
        <f>+F77</f>
        <v>40338</v>
      </c>
      <c r="F77" s="42">
        <v>40338</v>
      </c>
      <c r="G77" s="12" t="s">
        <v>6</v>
      </c>
      <c r="H77" s="40">
        <f>+$H$22</f>
        <v>14</v>
      </c>
      <c r="I77" s="1" t="str">
        <f>+$I$22</f>
        <v>I Girasoli Novara</v>
      </c>
      <c r="J77" s="14" t="s">
        <v>7</v>
      </c>
      <c r="K77" s="13" t="str">
        <f>+$I$14</f>
        <v>Mondovì</v>
      </c>
      <c r="L77" s="11" t="s">
        <v>47</v>
      </c>
      <c r="M77" s="55"/>
      <c r="N77" s="55"/>
    </row>
    <row r="78" spans="1:10" ht="3" customHeight="1">
      <c r="A78" s="2"/>
      <c r="B78" s="2"/>
      <c r="F78" s="42"/>
      <c r="H78" s="40"/>
      <c r="J78" s="14"/>
    </row>
    <row r="79" spans="4:14" s="51" customFormat="1" ht="11.25">
      <c r="D79" s="48"/>
      <c r="F79" s="48"/>
      <c r="G79" s="52"/>
      <c r="K79" s="48"/>
      <c r="M79" s="56"/>
      <c r="N79" s="56"/>
    </row>
    <row r="80" spans="4:17" s="51" customFormat="1" ht="20.25" customHeight="1">
      <c r="D80" s="48"/>
      <c r="F80" s="48"/>
      <c r="G80" s="52"/>
      <c r="I80" s="64" t="s">
        <v>50</v>
      </c>
      <c r="K80" s="48"/>
      <c r="L80" s="49"/>
      <c r="M80" s="56"/>
      <c r="N80" s="56"/>
      <c r="O80" s="49"/>
      <c r="P80" s="49"/>
      <c r="Q80" s="49"/>
    </row>
    <row r="81" spans="4:17" s="51" customFormat="1" ht="12.75">
      <c r="D81" s="48"/>
      <c r="F81" s="48"/>
      <c r="G81" s="52"/>
      <c r="K81" s="48"/>
      <c r="L81" s="50"/>
      <c r="M81" s="61"/>
      <c r="N81" s="62"/>
      <c r="O81" s="50"/>
      <c r="P81" s="50"/>
      <c r="Q81" s="50"/>
    </row>
    <row r="82" spans="4:17" s="51" customFormat="1" ht="12.75">
      <c r="D82" s="48"/>
      <c r="F82" s="48"/>
      <c r="G82" s="52"/>
      <c r="I82" s="65"/>
      <c r="K82" s="48"/>
      <c r="L82" s="50"/>
      <c r="M82" s="61"/>
      <c r="N82" s="62"/>
      <c r="O82" s="50"/>
      <c r="P82" s="50"/>
      <c r="Q82" s="50"/>
    </row>
    <row r="83" spans="4:17" s="51" customFormat="1" ht="12.75">
      <c r="D83" s="48"/>
      <c r="F83" s="48"/>
      <c r="G83" s="52"/>
      <c r="I83" s="30"/>
      <c r="J83" s="65"/>
      <c r="K83" s="53"/>
      <c r="L83" s="50"/>
      <c r="M83" s="61"/>
      <c r="N83" s="62"/>
      <c r="O83" s="50"/>
      <c r="P83" s="50"/>
      <c r="Q83" s="50"/>
    </row>
    <row r="84" spans="4:17" s="51" customFormat="1" ht="12.75">
      <c r="D84" s="48"/>
      <c r="F84" s="48"/>
      <c r="G84" s="52"/>
      <c r="I84" s="30"/>
      <c r="J84" s="65"/>
      <c r="K84" s="53"/>
      <c r="L84" s="50"/>
      <c r="M84" s="61"/>
      <c r="N84" s="62"/>
      <c r="O84" s="50"/>
      <c r="P84" s="50"/>
      <c r="Q84" s="50"/>
    </row>
    <row r="85" spans="4:17" s="51" customFormat="1" ht="12.75">
      <c r="D85" s="48"/>
      <c r="F85" s="48"/>
      <c r="G85" s="52"/>
      <c r="I85" s="30"/>
      <c r="J85" s="65"/>
      <c r="K85" s="53"/>
      <c r="L85" s="50"/>
      <c r="M85" s="61"/>
      <c r="N85" s="62"/>
      <c r="O85" s="50"/>
      <c r="P85" s="50"/>
      <c r="Q85" s="50"/>
    </row>
    <row r="86" spans="4:17" s="51" customFormat="1" ht="12.75">
      <c r="D86" s="48"/>
      <c r="F86" s="48"/>
      <c r="G86" s="52"/>
      <c r="I86" s="30"/>
      <c r="J86" s="65"/>
      <c r="K86" s="53"/>
      <c r="L86" s="50"/>
      <c r="M86" s="61"/>
      <c r="N86" s="62"/>
      <c r="O86" s="50"/>
      <c r="P86" s="50"/>
      <c r="Q86" s="50"/>
    </row>
    <row r="87" spans="4:17" s="51" customFormat="1" ht="12.75">
      <c r="D87" s="48"/>
      <c r="F87" s="48"/>
      <c r="G87" s="52"/>
      <c r="I87" s="30"/>
      <c r="J87" s="65"/>
      <c r="K87" s="53"/>
      <c r="L87" s="50"/>
      <c r="M87" s="61"/>
      <c r="N87" s="62"/>
      <c r="O87" s="50"/>
      <c r="P87" s="50"/>
      <c r="Q87" s="50"/>
    </row>
    <row r="88" spans="4:17" s="51" customFormat="1" ht="12.75">
      <c r="D88" s="48"/>
      <c r="F88" s="48"/>
      <c r="G88" s="52"/>
      <c r="I88" s="30"/>
      <c r="J88" s="65"/>
      <c r="K88" s="53"/>
      <c r="L88" s="50"/>
      <c r="M88" s="61"/>
      <c r="N88" s="62"/>
      <c r="O88" s="50"/>
      <c r="P88" s="50"/>
      <c r="Q88" s="50"/>
    </row>
    <row r="89" spans="4:17" s="51" customFormat="1" ht="12.75">
      <c r="D89" s="48"/>
      <c r="F89" s="48"/>
      <c r="G89" s="52"/>
      <c r="I89" s="30"/>
      <c r="J89" s="65"/>
      <c r="K89" s="53"/>
      <c r="L89" s="50"/>
      <c r="M89" s="61"/>
      <c r="N89" s="62"/>
      <c r="O89" s="50"/>
      <c r="P89" s="50"/>
      <c r="Q89" s="50"/>
    </row>
    <row r="90" spans="9:17" ht="12.75">
      <c r="I90" s="30"/>
      <c r="J90" s="30"/>
      <c r="K90" s="31"/>
      <c r="L90"/>
      <c r="M90" s="63"/>
      <c r="N90" s="63"/>
      <c r="O90"/>
      <c r="P90"/>
      <c r="Q90"/>
    </row>
    <row r="91" spans="9:11" ht="11.25">
      <c r="I91" s="30"/>
      <c r="J91" s="30"/>
      <c r="K91" s="31"/>
    </row>
    <row r="93" spans="4:12" ht="11.25">
      <c r="D93" s="1"/>
      <c r="F93" s="1"/>
      <c r="G93" s="1"/>
      <c r="H93" s="1"/>
      <c r="K93" s="1"/>
      <c r="L93" s="1"/>
    </row>
    <row r="94" spans="4:12" ht="11.25">
      <c r="D94" s="1"/>
      <c r="F94" s="1"/>
      <c r="G94" s="1"/>
      <c r="H94" s="1"/>
      <c r="K94" s="1"/>
      <c r="L94" s="1"/>
    </row>
    <row r="95" spans="4:12" ht="11.25">
      <c r="D95" s="1"/>
      <c r="F95" s="1"/>
      <c r="G95" s="1"/>
      <c r="H95" s="1"/>
      <c r="K95" s="1"/>
      <c r="L95" s="1"/>
    </row>
    <row r="96" spans="4:12" ht="11.25">
      <c r="D96" s="1"/>
      <c r="F96" s="1"/>
      <c r="G96" s="1"/>
      <c r="H96" s="1"/>
      <c r="K96" s="1"/>
      <c r="L96" s="1"/>
    </row>
    <row r="97" spans="4:12" ht="11.25">
      <c r="D97" s="1"/>
      <c r="F97" s="1"/>
      <c r="G97" s="1"/>
      <c r="H97" s="1"/>
      <c r="K97" s="1"/>
      <c r="L97" s="1"/>
    </row>
    <row r="98" spans="4:12" ht="11.25">
      <c r="D98" s="1"/>
      <c r="F98" s="1"/>
      <c r="G98" s="1"/>
      <c r="H98" s="1"/>
      <c r="K98" s="1"/>
      <c r="L98" s="1"/>
    </row>
    <row r="99" spans="4:12" ht="11.25">
      <c r="D99" s="1"/>
      <c r="F99" s="1"/>
      <c r="G99" s="1"/>
      <c r="H99" s="1"/>
      <c r="K99" s="1"/>
      <c r="L99" s="1"/>
    </row>
    <row r="100" spans="4:12" ht="11.25">
      <c r="D100" s="1"/>
      <c r="F100" s="1"/>
      <c r="G100" s="1"/>
      <c r="H100" s="1"/>
      <c r="K100" s="1"/>
      <c r="L100" s="1"/>
    </row>
    <row r="101" spans="4:12" ht="11.25">
      <c r="D101" s="1"/>
      <c r="F101" s="1"/>
      <c r="G101" s="1"/>
      <c r="H101" s="1"/>
      <c r="K101" s="1"/>
      <c r="L101" s="1"/>
    </row>
    <row r="102" spans="4:12" ht="11.25">
      <c r="D102" s="1"/>
      <c r="F102" s="1"/>
      <c r="G102" s="1"/>
      <c r="H102" s="1"/>
      <c r="K102" s="1"/>
      <c r="L102" s="1"/>
    </row>
  </sheetData>
  <sheetProtection/>
  <mergeCells count="1">
    <mergeCell ref="F7:I7"/>
  </mergeCells>
  <printOptions/>
  <pageMargins left="0" right="0" top="0.1968503937007874" bottom="0" header="0.5118110236220472" footer="0.5118110236220472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d.remo</cp:lastModifiedBy>
  <cp:lastPrinted>2003-02-21T23:46:34Z</cp:lastPrinted>
  <dcterms:created xsi:type="dcterms:W3CDTF">2000-10-13T17:30:25Z</dcterms:created>
  <dcterms:modified xsi:type="dcterms:W3CDTF">2010-06-05T07:57:30Z</dcterms:modified>
  <cp:category/>
  <cp:version/>
  <cp:contentType/>
  <cp:contentStatus/>
</cp:coreProperties>
</file>